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570"/>
  </bookViews>
  <sheets>
    <sheet name="決算書" sheetId="3" r:id="rId1"/>
  </sheets>
  <definedNames>
    <definedName name="_xlnm.Print_Area" localSheetId="0">決算書!$B$2:$H$55</definedName>
  </definedNames>
  <calcPr calcId="144525"/>
</workbook>
</file>

<file path=xl/sharedStrings.xml><?xml version="1.0" encoding="utf-8"?>
<sst xmlns="http://schemas.openxmlformats.org/spreadsheetml/2006/main" count="87" uniqueCount="73">
  <si>
    <t>令和６年 志賀神社秋季例大祭 会計報告</t>
  </si>
  <si>
    <t>　　　　中の村当屋本当屋大坪常会</t>
  </si>
  <si>
    <t>１．例大祭会計</t>
  </si>
  <si>
    <t>収入の部</t>
  </si>
  <si>
    <t>費　目</t>
  </si>
  <si>
    <t>金　額</t>
  </si>
  <si>
    <t>備　考</t>
  </si>
  <si>
    <t>繰越金</t>
  </si>
  <si>
    <t>中の村当屋分（市場常会より）</t>
  </si>
  <si>
    <t>総花</t>
  </si>
  <si>
    <t>保存会あて「花」は含まない。</t>
  </si>
  <si>
    <t>常会負担金</t>
  </si>
  <si>
    <t>大坪10,000円　その他4,000円</t>
  </si>
  <si>
    <t>欠夫代</t>
  </si>
  <si>
    <t>2,000円×21</t>
  </si>
  <si>
    <t>御神酒代</t>
  </si>
  <si>
    <t>100円×61</t>
  </si>
  <si>
    <t>その他</t>
  </si>
  <si>
    <t>空瓶代</t>
  </si>
  <si>
    <t>合　計</t>
  </si>
  <si>
    <t>支出の部</t>
  </si>
  <si>
    <t>費　　目</t>
  </si>
  <si>
    <t>支　　出</t>
  </si>
  <si>
    <t>備　　考</t>
  </si>
  <si>
    <t>当屋寄り関係</t>
  </si>
  <si>
    <t>お茶代</t>
  </si>
  <si>
    <t>注連縄綯関係</t>
  </si>
  <si>
    <t>藁縄・お茶代</t>
  </si>
  <si>
    <t>幟立て準備関係</t>
  </si>
  <si>
    <t>PPロープ・お茶代</t>
  </si>
  <si>
    <t>楽打ち・巫女の舞</t>
  </si>
  <si>
    <t>子供用菓子・ジュース他</t>
  </si>
  <si>
    <t>志賀神社芸能伝統保存会</t>
  </si>
  <si>
    <t>謝礼</t>
  </si>
  <si>
    <t>弁当代</t>
  </si>
  <si>
    <t>金の御幣宅直会</t>
  </si>
  <si>
    <t>前夜祭・本祭・送り祭り　
御供え物他関係費用</t>
  </si>
  <si>
    <t>御供え物他</t>
  </si>
  <si>
    <t>太鼓借用料他</t>
  </si>
  <si>
    <t>小祭り・とんど関係</t>
  </si>
  <si>
    <t>景品・直会他</t>
  </si>
  <si>
    <t>参加団体謝礼</t>
  </si>
  <si>
    <t>事務消耗費</t>
  </si>
  <si>
    <t>インク他</t>
  </si>
  <si>
    <t>製本印刷費</t>
  </si>
  <si>
    <t>役割表・ポスター他</t>
  </si>
  <si>
    <t>雑費</t>
  </si>
  <si>
    <t>クリーニング代（93,390円）他</t>
  </si>
  <si>
    <t>保険</t>
  </si>
  <si>
    <t>JA傷害保険</t>
  </si>
  <si>
    <t>差し引き</t>
  </si>
  <si>
    <t>２．神輿倉修理会計</t>
  </si>
  <si>
    <t>金額</t>
  </si>
  <si>
    <t>大坪本当屋寄進額（余剰金）</t>
  </si>
  <si>
    <t>神輿倉修理費（見積書あり）</t>
  </si>
  <si>
    <t>ぼうだ建築設計事務所寄進額</t>
  </si>
  <si>
    <t>計</t>
  </si>
  <si>
    <t>３．全体収支</t>
  </si>
  <si>
    <t>例大祭収入</t>
  </si>
  <si>
    <t>例大祭支出</t>
  </si>
  <si>
    <t>神輿倉修理費</t>
  </si>
  <si>
    <t>次期繰越額</t>
  </si>
  <si>
    <t>上記の通り令和６年志賀神社秋季例大祭・新嘗祭の会計報告をいたします。</t>
  </si>
  <si>
    <t>総務会計係</t>
  </si>
  <si>
    <t>坊　田　浩　之　　㊞</t>
  </si>
  <si>
    <t>会計補佐</t>
  </si>
  <si>
    <t>中　田　眞砂子　　㊞</t>
  </si>
  <si>
    <t>本日、令和７年3月2日志賀神社秋季例大祭の収支決算について監査したところ</t>
  </si>
  <si>
    <t>会計処理その他の処理について正確なることを認めました。</t>
  </si>
  <si>
    <t>中の村当屋総代</t>
  </si>
  <si>
    <t>成　清　耕　三　　㊞</t>
  </si>
  <si>
    <t>行事総頭領</t>
  </si>
  <si>
    <t>末　國　富　雄　　㊞</t>
  </si>
</sst>
</file>

<file path=xl/styles.xml><?xml version="1.0" encoding="utf-8"?>
<styleSheet xmlns="http://schemas.openxmlformats.org/spreadsheetml/2006/main">
  <numFmts count="5">
    <numFmt numFmtId="176" formatCode="#,##0_ ;[Red]\-#,##0\ "/>
    <numFmt numFmtId="177" formatCode="#,##0_);[Red]\(#,##0\)"/>
    <numFmt numFmtId="178" formatCode="_-&quot;\&quot;* #,##0.00_-\ ;\-&quot;\&quot;* #,##0.00_-\ ;_-&quot;\&quot;* &quot;-&quot;??_-\ ;_-@_-"/>
    <numFmt numFmtId="179" formatCode="_-&quot;\&quot;* #,##0_-\ ;\-&quot;\&quot;* #,##0_-\ ;_-&quot;\&quot;* &quot;-&quot;??_-\ ;_-@_-"/>
    <numFmt numFmtId="180" formatCode="_ * #,##0_ ;_ * \-#,##0_ ;_ * &quot;-&quot;??_ ;_ @_ "/>
  </numFmts>
  <fonts count="25">
    <font>
      <sz val="11"/>
      <color theme="1"/>
      <name val="游ゴシック"/>
      <charset val="128"/>
      <scheme val="minor"/>
    </font>
    <font>
      <sz val="11"/>
      <color theme="1"/>
      <name val="HG丸ｺﾞｼｯｸM-PRO"/>
      <charset val="128"/>
    </font>
    <font>
      <sz val="14"/>
      <color theme="1"/>
      <name val="HG丸ｺﾞｼｯｸM-PRO"/>
      <charset val="128"/>
    </font>
    <font>
      <sz val="11"/>
      <name val="HG丸ｺﾞｼｯｸM-PRO"/>
      <charset val="128"/>
    </font>
    <font>
      <sz val="11"/>
      <color theme="1"/>
      <name val="游ゴシック"/>
      <charset val="134"/>
      <scheme val="minor"/>
    </font>
    <font>
      <sz val="11"/>
      <color theme="0"/>
      <name val="游ゴシック"/>
      <charset val="0"/>
      <scheme val="minor"/>
    </font>
    <font>
      <sz val="11"/>
      <color theme="1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sz val="11"/>
      <color rgb="FFFA7D00"/>
      <name val="游ゴシック"/>
      <charset val="0"/>
      <scheme val="minor"/>
    </font>
    <font>
      <sz val="11"/>
      <color rgb="FF9C0006"/>
      <name val="游ゴシック"/>
      <charset val="0"/>
      <scheme val="minor"/>
    </font>
    <font>
      <b/>
      <sz val="11"/>
      <color theme="3"/>
      <name val="游ゴシック"/>
      <charset val="134"/>
      <scheme val="minor"/>
    </font>
    <font>
      <b/>
      <sz val="18"/>
      <color theme="3"/>
      <name val="游ゴシック"/>
      <charset val="134"/>
      <scheme val="minor"/>
    </font>
    <font>
      <u/>
      <sz val="11"/>
      <color rgb="FF0000FF"/>
      <name val="游ゴシック"/>
      <charset val="0"/>
      <scheme val="minor"/>
    </font>
    <font>
      <b/>
      <sz val="13"/>
      <color theme="3"/>
      <name val="游ゴシック"/>
      <charset val="134"/>
      <scheme val="minor"/>
    </font>
    <font>
      <sz val="11"/>
      <color rgb="FFFF0000"/>
      <name val="游ゴシック"/>
      <charset val="0"/>
      <scheme val="minor"/>
    </font>
    <font>
      <sz val="11"/>
      <color rgb="FF006100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b/>
      <sz val="11"/>
      <color rgb="FF3F3F3F"/>
      <name val="游ゴシック"/>
      <charset val="0"/>
      <scheme val="minor"/>
    </font>
    <font>
      <i/>
      <sz val="11"/>
      <color rgb="FF7F7F7F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  <font>
      <b/>
      <sz val="11"/>
      <color theme="1"/>
      <name val="游ゴシック"/>
      <charset val="0"/>
      <scheme val="minor"/>
    </font>
    <font>
      <b/>
      <sz val="11"/>
      <color rgb="FFFFFFFF"/>
      <name val="游ゴシック"/>
      <charset val="0"/>
      <scheme val="minor"/>
    </font>
    <font>
      <sz val="11"/>
      <color rgb="FF9C6500"/>
      <name val="游ゴシック"/>
      <charset val="0"/>
      <scheme val="minor"/>
    </font>
    <font>
      <b/>
      <sz val="11"/>
      <color rgb="FFFA7D00"/>
      <name val="游ゴシック"/>
      <charset val="0"/>
      <scheme val="minor"/>
    </font>
    <font>
      <sz val="11"/>
      <color theme="1"/>
      <name val="游ゴシック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16" fillId="13" borderId="45" applyNumberFormat="0" applyAlignment="0" applyProtection="0">
      <alignment vertical="center"/>
    </xf>
    <xf numFmtId="180" fontId="4" fillId="0" borderId="0" applyFont="0" applyFill="0" applyBorder="0" applyAlignment="0" applyProtection="0">
      <alignment vertical="center"/>
    </xf>
    <xf numFmtId="178" fontId="4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179" fontId="4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" fillId="6" borderId="43" applyNumberFormat="0" applyFont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4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7" fillId="17" borderId="46" applyNumberFormat="0" applyAlignment="0" applyProtection="0">
      <alignment vertical="center"/>
    </xf>
    <xf numFmtId="0" fontId="7" fillId="0" borderId="41" applyNumberFormat="0" applyFill="0" applyAlignment="0" applyProtection="0">
      <alignment vertical="center"/>
    </xf>
    <xf numFmtId="0" fontId="13" fillId="0" borderId="41" applyNumberFormat="0" applyFill="0" applyAlignment="0" applyProtection="0">
      <alignment vertical="center"/>
    </xf>
    <xf numFmtId="0" fontId="23" fillId="17" borderId="45" applyNumberFormat="0" applyAlignment="0" applyProtection="0">
      <alignment vertical="center"/>
    </xf>
    <xf numFmtId="0" fontId="10" fillId="0" borderId="4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1" fillId="21" borderId="48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0" fillId="0" borderId="4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4" fillId="0" borderId="0"/>
  </cellStyleXfs>
  <cellXfs count="7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177" fontId="1" fillId="0" borderId="0" xfId="1" applyNumberFormat="1" applyFont="1" applyAlignment="1">
      <alignment vertical="center"/>
    </xf>
    <xf numFmtId="38" fontId="1" fillId="0" borderId="0" xfId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77" fontId="1" fillId="0" borderId="0" xfId="1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77" fontId="1" fillId="0" borderId="2" xfId="1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177" fontId="1" fillId="0" borderId="7" xfId="1" applyNumberFormat="1" applyFont="1" applyBorder="1" applyAlignment="1">
      <alignment vertical="center"/>
    </xf>
    <xf numFmtId="0" fontId="1" fillId="0" borderId="8" xfId="0" applyFont="1" applyBorder="1">
      <alignment vertical="center"/>
    </xf>
    <xf numFmtId="177" fontId="1" fillId="0" borderId="9" xfId="1" applyNumberFormat="1" applyFont="1" applyBorder="1" applyAlignment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177" fontId="3" fillId="0" borderId="12" xfId="1" applyNumberFormat="1" applyFont="1" applyBorder="1" applyAlignment="1">
      <alignment vertical="center"/>
    </xf>
    <xf numFmtId="0" fontId="1" fillId="0" borderId="13" xfId="0" applyFont="1" applyBorder="1">
      <alignment vertical="center"/>
    </xf>
    <xf numFmtId="177" fontId="3" fillId="0" borderId="14" xfId="1" applyNumberFormat="1" applyFont="1" applyBorder="1" applyAlignment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177" fontId="3" fillId="0" borderId="17" xfId="1" applyNumberFormat="1" applyFont="1" applyBorder="1" applyAlignment="1">
      <alignment vertical="center"/>
    </xf>
    <xf numFmtId="0" fontId="1" fillId="0" borderId="18" xfId="0" applyFont="1" applyBorder="1">
      <alignment vertical="center"/>
    </xf>
    <xf numFmtId="177" fontId="3" fillId="0" borderId="19" xfId="1" applyNumberFormat="1" applyFont="1" applyBorder="1" applyAlignment="1">
      <alignment vertical="center"/>
    </xf>
    <xf numFmtId="0" fontId="1" fillId="0" borderId="20" xfId="0" applyFont="1" applyBorder="1">
      <alignment vertical="center"/>
    </xf>
    <xf numFmtId="0" fontId="1" fillId="0" borderId="21" xfId="0" applyFont="1" applyBorder="1" applyAlignment="1">
      <alignment horizontal="center" vertical="center"/>
    </xf>
    <xf numFmtId="177" fontId="3" fillId="0" borderId="22" xfId="1" applyNumberFormat="1" applyFont="1" applyBorder="1" applyAlignment="1">
      <alignment vertical="center"/>
    </xf>
    <xf numFmtId="177" fontId="3" fillId="0" borderId="23" xfId="1" applyNumberFormat="1" applyFont="1" applyBorder="1" applyAlignment="1">
      <alignment vertical="center"/>
    </xf>
    <xf numFmtId="177" fontId="3" fillId="0" borderId="24" xfId="1" applyNumberFormat="1" applyFont="1" applyBorder="1" applyAlignment="1">
      <alignment vertical="center"/>
    </xf>
    <xf numFmtId="38" fontId="1" fillId="0" borderId="25" xfId="1" applyFont="1" applyBorder="1" applyAlignment="1">
      <alignment vertical="center"/>
    </xf>
    <xf numFmtId="38" fontId="1" fillId="0" borderId="0" xfId="1" applyFont="1" applyBorder="1" applyAlignment="1">
      <alignment vertical="center"/>
    </xf>
    <xf numFmtId="0" fontId="1" fillId="0" borderId="24" xfId="0" applyFont="1" applyBorder="1">
      <alignment vertical="center"/>
    </xf>
    <xf numFmtId="177" fontId="1" fillId="0" borderId="24" xfId="1" applyNumberFormat="1" applyFont="1" applyBorder="1" applyAlignment="1">
      <alignment vertical="center"/>
    </xf>
    <xf numFmtId="38" fontId="1" fillId="0" borderId="24" xfId="1" applyFont="1" applyBorder="1" applyAlignment="1">
      <alignment vertical="center"/>
    </xf>
    <xf numFmtId="0" fontId="1" fillId="0" borderId="6" xfId="0" applyFont="1" applyBorder="1">
      <alignment vertical="center"/>
    </xf>
    <xf numFmtId="177" fontId="1" fillId="0" borderId="12" xfId="1" applyNumberFormat="1" applyFont="1" applyBorder="1" applyAlignment="1">
      <alignment vertical="center"/>
    </xf>
    <xf numFmtId="177" fontId="1" fillId="0" borderId="14" xfId="1" applyNumberFormat="1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177" fontId="1" fillId="0" borderId="17" xfId="1" applyNumberFormat="1" applyFont="1" applyBorder="1" applyAlignment="1">
      <alignment vertical="center"/>
    </xf>
    <xf numFmtId="177" fontId="1" fillId="0" borderId="19" xfId="1" applyNumberFormat="1" applyFont="1" applyBorder="1" applyAlignment="1">
      <alignment vertical="center"/>
    </xf>
    <xf numFmtId="177" fontId="1" fillId="0" borderId="22" xfId="1" applyNumberFormat="1" applyFont="1" applyBorder="1" applyAlignment="1">
      <alignment vertical="center"/>
    </xf>
    <xf numFmtId="177" fontId="1" fillId="0" borderId="23" xfId="1" applyNumberFormat="1" applyFont="1" applyBorder="1" applyAlignment="1">
      <alignment vertical="center"/>
    </xf>
    <xf numFmtId="177" fontId="1" fillId="0" borderId="26" xfId="1" applyNumberFormat="1" applyFont="1" applyBorder="1" applyAlignment="1">
      <alignment vertical="center"/>
    </xf>
    <xf numFmtId="177" fontId="1" fillId="0" borderId="3" xfId="1" applyNumberFormat="1" applyFont="1" applyBorder="1" applyAlignment="1">
      <alignment horizontal="center" vertical="center"/>
    </xf>
    <xf numFmtId="177" fontId="1" fillId="0" borderId="27" xfId="1" applyNumberFormat="1" applyFont="1" applyBorder="1" applyAlignment="1">
      <alignment horizontal="center" vertical="center"/>
    </xf>
    <xf numFmtId="177" fontId="1" fillId="0" borderId="28" xfId="1" applyNumberFormat="1" applyFont="1" applyBorder="1" applyAlignment="1">
      <alignment horizontal="center" vertical="center"/>
    </xf>
    <xf numFmtId="38" fontId="1" fillId="0" borderId="26" xfId="1" applyFont="1" applyBorder="1" applyAlignment="1">
      <alignment horizontal="center" vertical="center"/>
    </xf>
    <xf numFmtId="0" fontId="1" fillId="0" borderId="29" xfId="0" applyFont="1" applyBorder="1">
      <alignment vertical="center"/>
    </xf>
    <xf numFmtId="177" fontId="1" fillId="0" borderId="8" xfId="1" applyNumberFormat="1" applyFont="1" applyBorder="1" applyAlignment="1">
      <alignment vertical="center"/>
    </xf>
    <xf numFmtId="0" fontId="1" fillId="0" borderId="30" xfId="0" applyFont="1" applyBorder="1">
      <alignment vertical="center"/>
    </xf>
    <xf numFmtId="0" fontId="1" fillId="0" borderId="31" xfId="0" applyFont="1" applyBorder="1">
      <alignment vertical="center"/>
    </xf>
    <xf numFmtId="177" fontId="1" fillId="0" borderId="32" xfId="1" applyNumberFormat="1" applyFont="1" applyBorder="1" applyAlignment="1">
      <alignment vertical="center"/>
    </xf>
    <xf numFmtId="177" fontId="1" fillId="0" borderId="18" xfId="1" applyNumberFormat="1" applyFont="1" applyBorder="1" applyAlignment="1">
      <alignment vertical="center"/>
    </xf>
    <xf numFmtId="0" fontId="1" fillId="0" borderId="33" xfId="0" applyFont="1" applyBorder="1">
      <alignment vertical="center"/>
    </xf>
    <xf numFmtId="0" fontId="1" fillId="0" borderId="34" xfId="0" applyFont="1" applyBorder="1">
      <alignment vertical="center"/>
    </xf>
    <xf numFmtId="177" fontId="1" fillId="0" borderId="35" xfId="1" applyNumberFormat="1" applyFont="1" applyBorder="1" applyAlignment="1">
      <alignment vertical="center"/>
    </xf>
    <xf numFmtId="0" fontId="1" fillId="0" borderId="21" xfId="0" applyFont="1" applyBorder="1" applyAlignment="1">
      <alignment horizontal="right" vertical="center"/>
    </xf>
    <xf numFmtId="177" fontId="1" fillId="0" borderId="23" xfId="0" applyNumberFormat="1" applyFont="1" applyBorder="1">
      <alignment vertical="center"/>
    </xf>
    <xf numFmtId="177" fontId="1" fillId="0" borderId="27" xfId="1" applyNumberFormat="1" applyFont="1" applyBorder="1" applyAlignment="1">
      <alignment horizontal="right" vertical="center"/>
    </xf>
    <xf numFmtId="177" fontId="1" fillId="0" borderId="28" xfId="1" applyNumberFormat="1" applyFont="1" applyBorder="1" applyAlignment="1">
      <alignment horizontal="right" vertical="center"/>
    </xf>
    <xf numFmtId="177" fontId="1" fillId="0" borderId="36" xfId="1" applyNumberFormat="1" applyFont="1" applyBorder="1" applyAlignment="1">
      <alignment vertical="center"/>
    </xf>
    <xf numFmtId="177" fontId="1" fillId="0" borderId="0" xfId="0" applyNumberFormat="1" applyFont="1">
      <alignment vertical="center"/>
    </xf>
    <xf numFmtId="177" fontId="1" fillId="0" borderId="0" xfId="1" applyNumberFormat="1" applyFont="1" applyBorder="1" applyAlignment="1">
      <alignment horizontal="right" vertical="center"/>
    </xf>
    <xf numFmtId="0" fontId="1" fillId="0" borderId="37" xfId="0" applyFont="1" applyBorder="1">
      <alignment vertical="center"/>
    </xf>
    <xf numFmtId="0" fontId="1" fillId="0" borderId="38" xfId="0" applyFont="1" applyBorder="1">
      <alignment vertical="center"/>
    </xf>
    <xf numFmtId="177" fontId="1" fillId="0" borderId="39" xfId="1" applyNumberFormat="1" applyFont="1" applyBorder="1" applyAlignment="1">
      <alignment horizontal="right" vertical="center"/>
    </xf>
    <xf numFmtId="177" fontId="1" fillId="0" borderId="40" xfId="1" applyNumberFormat="1" applyFont="1" applyBorder="1" applyAlignment="1">
      <alignment horizontal="center" vertical="center"/>
    </xf>
    <xf numFmtId="176" fontId="1" fillId="0" borderId="0" xfId="1" applyNumberFormat="1" applyFont="1" applyAlignment="1">
      <alignment vertical="center"/>
    </xf>
    <xf numFmtId="0" fontId="1" fillId="0" borderId="0" xfId="0" applyFont="1" applyAlignment="1">
      <alignment horizontal="left"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H55"/>
  <sheetViews>
    <sheetView tabSelected="1" workbookViewId="0">
      <selection activeCell="A1" sqref="A1"/>
    </sheetView>
  </sheetViews>
  <sheetFormatPr defaultColWidth="8.75" defaultRowHeight="18" customHeight="1" outlineLevelCol="7"/>
  <cols>
    <col min="1" max="1" width="8.75" style="2"/>
    <col min="2" max="2" width="4" style="2" customWidth="1"/>
    <col min="3" max="3" width="28.625" style="2" customWidth="1"/>
    <col min="4" max="4" width="14.625" style="2" customWidth="1"/>
    <col min="5" max="6" width="14.625" style="3" customWidth="1"/>
    <col min="7" max="7" width="14.625" style="4" customWidth="1"/>
    <col min="8" max="8" width="2.125" style="2" customWidth="1"/>
    <col min="9" max="16384" width="8.75" style="2"/>
  </cols>
  <sheetData>
    <row r="2" customHeight="1" spans="2:8">
      <c r="B2" s="5" t="s">
        <v>0</v>
      </c>
      <c r="C2" s="1"/>
      <c r="D2" s="1"/>
      <c r="E2" s="1"/>
      <c r="F2" s="1"/>
      <c r="G2" s="1"/>
      <c r="H2" s="1"/>
    </row>
    <row r="3" customHeight="1" spans="5:7">
      <c r="E3" s="2"/>
      <c r="F3" s="2" t="s">
        <v>1</v>
      </c>
      <c r="G3" s="2"/>
    </row>
    <row r="4" customHeight="1" spans="2:7">
      <c r="B4" s="2" t="s">
        <v>2</v>
      </c>
      <c r="G4" s="6"/>
    </row>
    <row r="5" customHeight="1" spans="3:7">
      <c r="C5" s="2" t="s">
        <v>3</v>
      </c>
      <c r="E5" s="7"/>
      <c r="F5" s="7"/>
      <c r="G5" s="6"/>
    </row>
    <row r="6" s="1" customFormat="1" ht="16.5" customHeight="1" spans="3:7">
      <c r="C6" s="8" t="s">
        <v>4</v>
      </c>
      <c r="D6" s="9" t="s">
        <v>5</v>
      </c>
      <c r="E6" s="10" t="s">
        <v>6</v>
      </c>
      <c r="F6" s="11"/>
      <c r="G6" s="12"/>
    </row>
    <row r="7" s="1" customFormat="1" ht="16.5" customHeight="1" spans="3:7">
      <c r="C7" s="13" t="s">
        <v>7</v>
      </c>
      <c r="D7" s="14">
        <v>217509</v>
      </c>
      <c r="E7" s="15" t="s">
        <v>8</v>
      </c>
      <c r="F7" s="16"/>
      <c r="G7" s="17"/>
    </row>
    <row r="8" ht="16.5" customHeight="1" spans="3:7">
      <c r="C8" s="18" t="s">
        <v>9</v>
      </c>
      <c r="D8" s="19">
        <v>606000</v>
      </c>
      <c r="E8" s="20" t="s">
        <v>10</v>
      </c>
      <c r="F8" s="21"/>
      <c r="G8" s="22"/>
    </row>
    <row r="9" ht="16.5" customHeight="1" spans="3:7">
      <c r="C9" s="18" t="s">
        <v>11</v>
      </c>
      <c r="D9" s="19">
        <v>384000</v>
      </c>
      <c r="E9" s="20" t="s">
        <v>12</v>
      </c>
      <c r="F9" s="21"/>
      <c r="G9" s="22"/>
    </row>
    <row r="10" ht="16.5" customHeight="1" spans="3:7">
      <c r="C10" s="18" t="s">
        <v>13</v>
      </c>
      <c r="D10" s="19">
        <v>42000</v>
      </c>
      <c r="E10" s="20" t="s">
        <v>14</v>
      </c>
      <c r="F10" s="21"/>
      <c r="G10" s="22"/>
    </row>
    <row r="11" ht="16.5" customHeight="1" spans="3:7">
      <c r="C11" s="18" t="s">
        <v>15</v>
      </c>
      <c r="D11" s="19">
        <v>6100</v>
      </c>
      <c r="E11" s="20" t="s">
        <v>16</v>
      </c>
      <c r="F11" s="21"/>
      <c r="G11" s="22"/>
    </row>
    <row r="12" ht="16.5" customHeight="1" spans="3:7">
      <c r="C12" s="23" t="s">
        <v>17</v>
      </c>
      <c r="D12" s="24">
        <v>50</v>
      </c>
      <c r="E12" s="25" t="s">
        <v>18</v>
      </c>
      <c r="F12" s="26"/>
      <c r="G12" s="27"/>
    </row>
    <row r="13" ht="16.5" customHeight="1" spans="3:7">
      <c r="C13" s="28" t="s">
        <v>19</v>
      </c>
      <c r="D13" s="29">
        <f>SUM(D7:D12)</f>
        <v>1255659</v>
      </c>
      <c r="E13" s="30"/>
      <c r="F13" s="31"/>
      <c r="G13" s="32"/>
    </row>
    <row r="14" ht="5.25" customHeight="1" spans="5:7">
      <c r="E14" s="7"/>
      <c r="F14" s="7"/>
      <c r="G14" s="33"/>
    </row>
    <row r="15" customHeight="1" spans="3:7">
      <c r="C15" s="34" t="s">
        <v>20</v>
      </c>
      <c r="D15" s="34"/>
      <c r="E15" s="35"/>
      <c r="F15" s="35"/>
      <c r="G15" s="36"/>
    </row>
    <row r="16" s="1" customFormat="1" ht="16.5" customHeight="1" spans="3:7">
      <c r="C16" s="8" t="s">
        <v>21</v>
      </c>
      <c r="D16" s="9" t="s">
        <v>22</v>
      </c>
      <c r="E16" s="10" t="s">
        <v>23</v>
      </c>
      <c r="F16" s="11"/>
      <c r="G16" s="12"/>
    </row>
    <row r="17" ht="16.5" customHeight="1" spans="3:7">
      <c r="C17" s="37" t="s">
        <v>24</v>
      </c>
      <c r="D17" s="14">
        <v>7689</v>
      </c>
      <c r="E17" s="15" t="s">
        <v>25</v>
      </c>
      <c r="F17" s="16"/>
      <c r="G17" s="17"/>
    </row>
    <row r="18" ht="16.5" customHeight="1" spans="3:7">
      <c r="C18" s="18" t="s">
        <v>26</v>
      </c>
      <c r="D18" s="38">
        <v>36979</v>
      </c>
      <c r="E18" s="20" t="s">
        <v>27</v>
      </c>
      <c r="F18" s="39"/>
      <c r="G18" s="22"/>
    </row>
    <row r="19" ht="16.5" customHeight="1" spans="3:7">
      <c r="C19" s="18" t="s">
        <v>28</v>
      </c>
      <c r="D19" s="38">
        <v>9956</v>
      </c>
      <c r="E19" s="20" t="s">
        <v>29</v>
      </c>
      <c r="F19" s="39"/>
      <c r="G19" s="22"/>
    </row>
    <row r="20" ht="16.5" customHeight="1" spans="3:7">
      <c r="C20" s="18" t="s">
        <v>30</v>
      </c>
      <c r="D20" s="38">
        <v>68448</v>
      </c>
      <c r="E20" s="20" t="s">
        <v>31</v>
      </c>
      <c r="F20" s="39"/>
      <c r="G20" s="22"/>
    </row>
    <row r="21" ht="16.5" customHeight="1" spans="3:7">
      <c r="C21" s="18" t="s">
        <v>32</v>
      </c>
      <c r="D21" s="38">
        <v>100000</v>
      </c>
      <c r="E21" s="20" t="s">
        <v>33</v>
      </c>
      <c r="F21" s="39"/>
      <c r="G21" s="22"/>
    </row>
    <row r="22" ht="16.5" customHeight="1" spans="3:7">
      <c r="C22" s="18" t="s">
        <v>34</v>
      </c>
      <c r="D22" s="38">
        <v>51000</v>
      </c>
      <c r="E22" s="20" t="s">
        <v>35</v>
      </c>
      <c r="F22" s="39"/>
      <c r="G22" s="22"/>
    </row>
    <row r="23" ht="28.5" customHeight="1" spans="3:7">
      <c r="C23" s="40" t="s">
        <v>36</v>
      </c>
      <c r="D23" s="38">
        <v>95531</v>
      </c>
      <c r="E23" s="20" t="s">
        <v>37</v>
      </c>
      <c r="F23" s="39"/>
      <c r="G23" s="22"/>
    </row>
    <row r="24" ht="16.5" customHeight="1" spans="3:7">
      <c r="C24" s="18" t="s">
        <v>33</v>
      </c>
      <c r="D24" s="38">
        <v>30000</v>
      </c>
      <c r="E24" s="20" t="s">
        <v>38</v>
      </c>
      <c r="F24" s="39"/>
      <c r="G24" s="22"/>
    </row>
    <row r="25" ht="16.5" customHeight="1" spans="3:7">
      <c r="C25" s="18" t="s">
        <v>39</v>
      </c>
      <c r="D25" s="38">
        <v>33869</v>
      </c>
      <c r="E25" s="20" t="s">
        <v>40</v>
      </c>
      <c r="F25" s="39"/>
      <c r="G25" s="22"/>
    </row>
    <row r="26" ht="16.5" customHeight="1" spans="3:7">
      <c r="C26" s="18" t="s">
        <v>41</v>
      </c>
      <c r="D26" s="38">
        <v>110000</v>
      </c>
      <c r="E26" s="20" t="s">
        <v>30</v>
      </c>
      <c r="F26" s="39"/>
      <c r="G26" s="22"/>
    </row>
    <row r="27" ht="16.5" customHeight="1" spans="3:7">
      <c r="C27" s="18" t="s">
        <v>42</v>
      </c>
      <c r="D27" s="38">
        <v>38314</v>
      </c>
      <c r="E27" s="20" t="s">
        <v>43</v>
      </c>
      <c r="F27" s="39"/>
      <c r="G27" s="22"/>
    </row>
    <row r="28" ht="16.5" customHeight="1" spans="3:7">
      <c r="C28" s="18" t="s">
        <v>44</v>
      </c>
      <c r="D28" s="38">
        <v>40414</v>
      </c>
      <c r="E28" s="20" t="s">
        <v>45</v>
      </c>
      <c r="F28" s="39"/>
      <c r="G28" s="22"/>
    </row>
    <row r="29" ht="16.5" customHeight="1" spans="3:7">
      <c r="C29" s="18" t="s">
        <v>46</v>
      </c>
      <c r="D29" s="38">
        <v>132431</v>
      </c>
      <c r="E29" s="20" t="s">
        <v>47</v>
      </c>
      <c r="F29" s="39"/>
      <c r="G29" s="22"/>
    </row>
    <row r="30" ht="16.5" customHeight="1" spans="3:7">
      <c r="C30" s="23" t="s">
        <v>48</v>
      </c>
      <c r="D30" s="41">
        <v>15618</v>
      </c>
      <c r="E30" s="25" t="s">
        <v>49</v>
      </c>
      <c r="F30" s="42"/>
      <c r="G30" s="27"/>
    </row>
    <row r="31" ht="16.5" customHeight="1" spans="3:7">
      <c r="C31" s="28" t="s">
        <v>19</v>
      </c>
      <c r="D31" s="43">
        <f>SUM(D17:D30)</f>
        <v>770249</v>
      </c>
      <c r="E31" s="44"/>
      <c r="F31" s="35"/>
      <c r="G31" s="32"/>
    </row>
    <row r="32" ht="16.5" customHeight="1" spans="3:7">
      <c r="C32" s="8" t="s">
        <v>50</v>
      </c>
      <c r="D32" s="45">
        <f>D13-D31</f>
        <v>485410</v>
      </c>
      <c r="E32" s="7"/>
      <c r="F32" s="7"/>
      <c r="G32" s="33"/>
    </row>
    <row r="34" customHeight="1" spans="2:2">
      <c r="B34" s="2" t="s">
        <v>51</v>
      </c>
    </row>
    <row r="35" ht="16.5" customHeight="1" spans="3:7">
      <c r="C35" s="8" t="s">
        <v>3</v>
      </c>
      <c r="D35" s="46" t="s">
        <v>5</v>
      </c>
      <c r="E35" s="47" t="s">
        <v>20</v>
      </c>
      <c r="F35" s="48"/>
      <c r="G35" s="49" t="s">
        <v>52</v>
      </c>
    </row>
    <row r="36" ht="16.5" customHeight="1" spans="3:7">
      <c r="C36" s="50" t="s">
        <v>53</v>
      </c>
      <c r="D36" s="51">
        <v>300000</v>
      </c>
      <c r="E36" s="52" t="s">
        <v>54</v>
      </c>
      <c r="F36" s="53"/>
      <c r="G36" s="54">
        <v>583000</v>
      </c>
    </row>
    <row r="37" ht="16.5" customHeight="1" spans="3:7">
      <c r="C37" s="23" t="s">
        <v>55</v>
      </c>
      <c r="D37" s="55">
        <v>283000</v>
      </c>
      <c r="E37" s="56"/>
      <c r="F37" s="57"/>
      <c r="G37" s="58"/>
    </row>
    <row r="38" ht="16.5" customHeight="1" spans="3:7">
      <c r="C38" s="59" t="s">
        <v>56</v>
      </c>
      <c r="D38" s="60">
        <f>SUM(D36:D37)</f>
        <v>583000</v>
      </c>
      <c r="E38" s="61" t="s">
        <v>56</v>
      </c>
      <c r="F38" s="62"/>
      <c r="G38" s="63">
        <f>SUM(G36:G37)</f>
        <v>583000</v>
      </c>
    </row>
    <row r="39" ht="6.75" customHeight="1" spans="3:7">
      <c r="C39" s="6"/>
      <c r="D39" s="64"/>
      <c r="E39" s="65"/>
      <c r="F39" s="65"/>
      <c r="G39" s="7"/>
    </row>
    <row r="40" customHeight="1" spans="2:2">
      <c r="B40" s="2" t="s">
        <v>57</v>
      </c>
    </row>
    <row r="41" customHeight="1" spans="3:7">
      <c r="C41" s="8" t="s">
        <v>3</v>
      </c>
      <c r="D41" s="46" t="s">
        <v>5</v>
      </c>
      <c r="E41" s="47" t="s">
        <v>20</v>
      </c>
      <c r="F41" s="48"/>
      <c r="G41" s="49" t="s">
        <v>52</v>
      </c>
    </row>
    <row r="42" customHeight="1" spans="3:7">
      <c r="C42" s="50" t="s">
        <v>58</v>
      </c>
      <c r="D42" s="51">
        <v>1255659</v>
      </c>
      <c r="E42" s="52" t="s">
        <v>59</v>
      </c>
      <c r="F42" s="53"/>
      <c r="G42" s="54">
        <v>770249</v>
      </c>
    </row>
    <row r="43" customHeight="1" spans="3:7">
      <c r="C43" s="23" t="s">
        <v>55</v>
      </c>
      <c r="D43" s="55">
        <v>283000</v>
      </c>
      <c r="E43" s="66" t="s">
        <v>60</v>
      </c>
      <c r="F43" s="67"/>
      <c r="G43" s="58">
        <v>583000</v>
      </c>
    </row>
    <row r="44" customHeight="1" spans="3:7">
      <c r="C44" s="59" t="s">
        <v>56</v>
      </c>
      <c r="D44" s="60">
        <f>SUM(D42:D43)</f>
        <v>1538659</v>
      </c>
      <c r="E44" s="61" t="s">
        <v>56</v>
      </c>
      <c r="F44" s="68"/>
      <c r="G44" s="63">
        <f>SUM(G42:G43)</f>
        <v>1353249</v>
      </c>
    </row>
    <row r="45" customHeight="1" spans="6:7">
      <c r="F45" s="69" t="s">
        <v>61</v>
      </c>
      <c r="G45" s="70">
        <f>D44-G44</f>
        <v>185410</v>
      </c>
    </row>
    <row r="48" customHeight="1" spans="3:7">
      <c r="C48" s="71" t="s">
        <v>62</v>
      </c>
      <c r="D48" s="71"/>
      <c r="E48" s="71"/>
      <c r="F48" s="71"/>
      <c r="G48" s="71"/>
    </row>
    <row r="49" customHeight="1" spans="5:7">
      <c r="E49" s="3" t="s">
        <v>63</v>
      </c>
      <c r="F49" s="2" t="s">
        <v>64</v>
      </c>
      <c r="G49" s="2"/>
    </row>
    <row r="50" customHeight="1" spans="5:7">
      <c r="E50" s="3" t="s">
        <v>65</v>
      </c>
      <c r="F50" s="2" t="s">
        <v>66</v>
      </c>
      <c r="G50" s="2"/>
    </row>
    <row r="52" spans="3:7">
      <c r="C52" s="71" t="s">
        <v>67</v>
      </c>
      <c r="D52" s="71"/>
      <c r="E52" s="71"/>
      <c r="F52" s="71"/>
      <c r="G52" s="71"/>
    </row>
    <row r="53" spans="3:7">
      <c r="C53" s="71" t="s">
        <v>68</v>
      </c>
      <c r="D53" s="71"/>
      <c r="E53" s="71"/>
      <c r="F53" s="71"/>
      <c r="G53" s="71"/>
    </row>
    <row r="54" customHeight="1" spans="5:7">
      <c r="E54" s="3" t="s">
        <v>69</v>
      </c>
      <c r="F54" s="2" t="s">
        <v>70</v>
      </c>
      <c r="G54" s="2"/>
    </row>
    <row r="55" customHeight="1" spans="5:7">
      <c r="E55" s="3" t="s">
        <v>71</v>
      </c>
      <c r="F55" s="2" t="s">
        <v>72</v>
      </c>
      <c r="G55" s="2"/>
    </row>
  </sheetData>
  <mergeCells count="7">
    <mergeCell ref="B2:H2"/>
    <mergeCell ref="E6:G6"/>
    <mergeCell ref="E16:G16"/>
    <mergeCell ref="E35:F35"/>
    <mergeCell ref="E38:F38"/>
    <mergeCell ref="E41:F41"/>
    <mergeCell ref="E44:F44"/>
  </mergeCells>
  <printOptions horizontalCentered="1"/>
  <pageMargins left="0.708661417322835" right="0.511811023622047" top="0.551181102362205" bottom="0.590551181102362" header="0.31496062992126" footer="0.3149606299212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決算書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夕紀 坊田</dc:creator>
  <cp:lastModifiedBy>user</cp:lastModifiedBy>
  <dcterms:created xsi:type="dcterms:W3CDTF">2025-01-09T23:03:00Z</dcterms:created>
  <cp:lastPrinted>2025-03-02T05:30:00Z</cp:lastPrinted>
  <dcterms:modified xsi:type="dcterms:W3CDTF">2025-03-08T01:25:12Z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